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<sst xmlns="http://schemas.openxmlformats.org/spreadsheetml/2006/main" count="164" uniqueCount="76">
  <si>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</si>
  <si>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</si>
  <si>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</si>
  <si>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</si>
  <si>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</si>
  <si>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</si>
  <si>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</si>
  <si>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</si>
  <si>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</si>
  <si>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</si>
  <si>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</si>
  <si>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</si>
  <si>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</si>
  <si>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</si>
  <si>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</si>
  <si>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</si>
  <si>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</si>
  <si>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</si>
  <si>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</si>
  <si>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</si>
  <si>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</si>
  <si>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</si>
  <si>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</si>
  <si>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</si>
  <si>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</si>
  <si>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</si>
  <si>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</si>
  <si>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</si>
  <si>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</si>
  <si>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</si>
  <si>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</si>
  <si>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</si>
  <si>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</si>
  <si>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</si>
  <si>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</si>
  <si>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</si>
  <si>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</si>
  <si>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</si>
  <si>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</si>
  <si>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</si>
  <si>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</si>
  <si>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ASHISH</t>
  </si>
  <si>
    <t>NAVEEN</t>
  </si>
  <si>
    <t>CAUGHT &amp; BOLD</t>
  </si>
  <si>
    <r>
      <t>2nd BERMUDA CUP 2014 - (</t>
    </r>
    <r>
      <rPr>
        <b/>
        <u val="single"/>
        <sz val="16"/>
        <color indexed="8"/>
        <rFont val="BankGothic"/>
        <family val="0"/>
      </rPr>
      <t>Match No 17 (4-06-2014, 4:00 PM)</t>
    </r>
  </si>
  <si>
    <t>MCD XI WON THE MATCH BY 9 WICKETS</t>
  </si>
  <si>
    <t>MAN OF THE MATCH RAHUL OF MCD XI (3 WICKETS FOR 16 RUNS)</t>
  </si>
  <si>
    <t>G.P ROYALS</t>
  </si>
  <si>
    <t>MCD XI</t>
  </si>
  <si>
    <t>G.P ROYALS R.R</t>
  </si>
  <si>
    <t>MCD XI R.R</t>
  </si>
  <si>
    <t>PRADEEP</t>
  </si>
  <si>
    <t>RAHUL</t>
  </si>
  <si>
    <t>VINEET</t>
  </si>
  <si>
    <t>AMIT KUMAR</t>
  </si>
  <si>
    <t>NAJRE</t>
  </si>
  <si>
    <t>AMIT</t>
  </si>
  <si>
    <t>JAGBEER</t>
  </si>
  <si>
    <t>SAURABH</t>
  </si>
  <si>
    <t>ASIF</t>
  </si>
  <si>
    <t>CAUGHT BY MANISH</t>
  </si>
  <si>
    <t>PRASHANT</t>
  </si>
  <si>
    <t>CAUGHT BY PRASHANT</t>
  </si>
  <si>
    <t>NAVEEN BANSAL</t>
  </si>
  <si>
    <t>CAUGHT BY NAVEEN</t>
  </si>
  <si>
    <t>RAJ</t>
  </si>
  <si>
    <t>CAUGHT BY RAHUL</t>
  </si>
  <si>
    <t>PRASHANT CHAUHAN</t>
  </si>
  <si>
    <t>MANISH CHAUHAN</t>
  </si>
  <si>
    <t>VINOD</t>
  </si>
  <si>
    <t>NEERAJ</t>
  </si>
  <si>
    <t>YOGESH</t>
  </si>
  <si>
    <t>RAM</t>
  </si>
  <si>
    <t>VARUN SHARMA</t>
  </si>
  <si>
    <t>CAUGHT BY AMIT</t>
  </si>
  <si>
    <t>I.P GYMKHANA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</si>
</sst>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7" fillId="0" borderId="11" xfId="57" applyFont="1" applyBorder="1" applyAlignment="1">
      <alignment horizontal="left" vertical="top"/>
      <protection/>
    </xf>
    <xf numFmtId="0" fontId="29" fillId="0" borderId="12" xfId="57" applyFont="1" applyBorder="1" applyAlignment="1">
      <alignment horizontal="left" vertical="top"/>
      <protection/>
    </xf>
    <xf numFmtId="0" fontId="29" fillId="0" borderId="13" xfId="57" applyFont="1" applyBorder="1" applyAlignment="1">
      <alignment horizontal="left" vertical="top"/>
      <protection/>
    </xf>
    <xf numFmtId="0" fontId="29" fillId="0" borderId="14" xfId="57" applyFont="1" applyBorder="1" applyAlignment="1">
      <alignment horizontal="left" vertical="top"/>
      <protection/>
    </xf>
    <xf numFmtId="0" fontId="29" fillId="0" borderId="15" xfId="57" applyFont="1" applyBorder="1" applyAlignment="1">
      <alignment horizontal="left" vertical="top"/>
      <protection/>
    </xf>
    <xf numFmtId="0" fontId="29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 ROYALS'  SCORECARD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>
                <c:ptCount val="10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12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17</c:v>
                </c:pt>
              </c:numCache>
            </c:numRef>
          </c:val>
        </c:ser>
        <c:axId val="6356439"/>
        <c:axId val="57207952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>
                <c:ptCount val="10"/>
                <c:pt idx="0">
                  <c:v>3</c:v>
                </c:pt>
                <c:pt idx="1">
                  <c:v>1</c:v>
                </c:pt>
                <c:pt idx="2">
                  <c:v>0.6666666666666666</c:v>
                </c:pt>
                <c:pt idx="3">
                  <c:v>0.5</c:v>
                </c:pt>
                <c:pt idx="4">
                  <c:v>2.4</c:v>
                </c:pt>
                <c:pt idx="5">
                  <c:v>1.1666666666666667</c:v>
                </c:pt>
                <c:pt idx="6">
                  <c:v>0.8571428571428571</c:v>
                </c:pt>
                <c:pt idx="7">
                  <c:v>1.125</c:v>
                </c:pt>
                <c:pt idx="8">
                  <c:v>0.8888888888888888</c:v>
                </c:pt>
                <c:pt idx="9">
                  <c:v>1.7</c:v>
                </c:pt>
              </c:numCache>
            </c:numRef>
          </c:val>
          <c:smooth val="0"/>
        </c:ser>
        <c:axId val="45109521"/>
        <c:axId val="3332506"/>
      </c:lineChart>
      <c:catAx>
        <c:axId val="6356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07952"/>
        <c:crosses val="autoZero"/>
        <c:auto val="0"/>
        <c:lblOffset val="100"/>
        <c:tickLblSkip val="1"/>
        <c:noMultiLvlLbl val="0"/>
      </c:catAx>
      <c:valAx>
        <c:axId val="5720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56439"/>
        <c:crossesAt val="1"/>
        <c:crossBetween val="between"/>
        <c:dispUnits/>
      </c:valAx>
      <c:catAx>
        <c:axId val="45109521"/>
        <c:scaling>
          <c:orientation val="minMax"/>
        </c:scaling>
        <c:axPos val="b"/>
        <c:delete val="1"/>
        <c:majorTickMark val="out"/>
        <c:minorTickMark val="none"/>
        <c:tickLblPos val="nextTo"/>
        <c:crossAx val="3332506"/>
        <c:crosses val="autoZero"/>
        <c:auto val="0"/>
        <c:lblOffset val="100"/>
        <c:tickLblSkip val="1"/>
        <c:noMultiLvlLbl val="0"/>
      </c:catAx>
      <c:valAx>
        <c:axId val="3332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09521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MCD XI'S SCORECARD</a:t>
            </a:r>
          </a:p>
        </c:rich>
      </c:tx>
      <c:layout>
        <c:manualLayout>
          <c:xMode val="factor"/>
          <c:yMode val="factor"/>
          <c:x val="-0.036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>
                <c:ptCount val="10"/>
                <c:pt idx="0">
                  <c:v>11</c:v>
                </c:pt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7</c:v>
                </c:pt>
              </c:numCache>
            </c:numRef>
          </c:val>
        </c:ser>
        <c:axId val="29992555"/>
        <c:axId val="1497540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>
                <c:ptCount val="10"/>
                <c:pt idx="0">
                  <c:v>11</c:v>
                </c:pt>
                <c:pt idx="1">
                  <c:v>8</c:v>
                </c:pt>
                <c:pt idx="2">
                  <c:v>6.333333333333333</c:v>
                </c:pt>
                <c:pt idx="3">
                  <c:v>4.5</c:v>
                </c:pt>
                <c:pt idx="4">
                  <c:v>1.4</c:v>
                </c:pt>
              </c:numCache>
            </c:numRef>
          </c:val>
          <c:smooth val="0"/>
        </c:ser>
        <c:axId val="13477861"/>
        <c:axId val="54191886"/>
      </c:lineChart>
      <c:catAx>
        <c:axId val="2999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7540"/>
        <c:crosses val="autoZero"/>
        <c:auto val="0"/>
        <c:lblOffset val="100"/>
        <c:tickLblSkip val="1"/>
        <c:noMultiLvlLbl val="0"/>
      </c:catAx>
      <c:valAx>
        <c:axId val="1497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92555"/>
        <c:crossesAt val="1"/>
        <c:crossBetween val="between"/>
        <c:dispUnits/>
      </c:valAx>
      <c:catAx>
        <c:axId val="13477861"/>
        <c:scaling>
          <c:orientation val="minMax"/>
        </c:scaling>
        <c:axPos val="b"/>
        <c:delete val="1"/>
        <c:majorTickMark val="out"/>
        <c:minorTickMark val="none"/>
        <c:tickLblPos val="nextTo"/>
        <c:crossAx val="54191886"/>
        <c:crosses val="autoZero"/>
        <c:auto val="0"/>
        <c:lblOffset val="100"/>
        <c:tickLblSkip val="1"/>
        <c:noMultiLvlLbl val="0"/>
      </c:catAx>
      <c:valAx>
        <c:axId val="5419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77861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G.P ROYALS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>
                <c:ptCount val="10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21</c:v>
                </c:pt>
                <c:pt idx="5">
                  <c:v>28</c:v>
                </c:pt>
                <c:pt idx="6">
                  <c:v>34</c:v>
                </c:pt>
                <c:pt idx="7">
                  <c:v>43</c:v>
                </c:pt>
                <c:pt idx="8">
                  <c:v>51</c:v>
                </c:pt>
                <c:pt idx="9">
                  <c:v>68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MCD XI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>
                <c:ptCount val="10"/>
                <c:pt idx="0">
                  <c:v>11</c:v>
                </c:pt>
                <c:pt idx="1">
                  <c:v>27</c:v>
                </c:pt>
                <c:pt idx="2">
                  <c:v>46</c:v>
                </c:pt>
                <c:pt idx="3">
                  <c:v>64</c:v>
                </c:pt>
                <c:pt idx="4">
                  <c:v>71</c:v>
                </c:pt>
              </c:numCache>
            </c:numRef>
          </c:val>
        </c:ser>
        <c:axId val="17964927"/>
        <c:axId val="27466616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G.P ROYALS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>
                <c:ptCount val="10"/>
                <c:pt idx="0">
                  <c:v>3</c:v>
                </c:pt>
                <c:pt idx="1">
                  <c:v>2.5</c:v>
                </c:pt>
                <c:pt idx="2">
                  <c:v>2.3333333333333335</c:v>
                </c:pt>
                <c:pt idx="3">
                  <c:v>2.25</c:v>
                </c:pt>
                <c:pt idx="4">
                  <c:v>4.2</c:v>
                </c:pt>
                <c:pt idx="5">
                  <c:v>4.666666666666667</c:v>
                </c:pt>
                <c:pt idx="6">
                  <c:v>4.857142857142857</c:v>
                </c:pt>
                <c:pt idx="7">
                  <c:v>5.375</c:v>
                </c:pt>
                <c:pt idx="8">
                  <c:v>5.666666666666667</c:v>
                </c:pt>
                <c:pt idx="9">
                  <c:v>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MCD XI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>
                <c:ptCount val="10"/>
                <c:pt idx="0">
                  <c:v>11</c:v>
                </c:pt>
                <c:pt idx="1">
                  <c:v>13.5</c:v>
                </c:pt>
                <c:pt idx="2">
                  <c:v>15.333333333333334</c:v>
                </c:pt>
                <c:pt idx="3">
                  <c:v>16</c:v>
                </c:pt>
                <c:pt idx="4">
                  <c:v>14.2</c:v>
                </c:pt>
              </c:numCache>
            </c:numRef>
          </c:val>
          <c:smooth val="0"/>
        </c:ser>
        <c:axId val="45872953"/>
        <c:axId val="10203394"/>
      </c:lineChart>
      <c:catAx>
        <c:axId val="1796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66616"/>
        <c:crosses val="autoZero"/>
        <c:auto val="0"/>
        <c:lblOffset val="100"/>
        <c:tickLblSkip val="1"/>
        <c:noMultiLvlLbl val="0"/>
      </c:catAx>
      <c:valAx>
        <c:axId val="27466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64927"/>
        <c:crossesAt val="1"/>
        <c:crossBetween val="between"/>
        <c:dispUnits/>
      </c:valAx>
      <c:catAx>
        <c:axId val="45872953"/>
        <c:scaling>
          <c:orientation val="minMax"/>
        </c:scaling>
        <c:axPos val="b"/>
        <c:delete val="1"/>
        <c:majorTickMark val="out"/>
        <c:minorTickMark val="none"/>
        <c:tickLblPos val="nextTo"/>
        <c:crossAx val="10203394"/>
        <c:crosses val="autoZero"/>
        <c:auto val="0"/>
        <c:lblOffset val="100"/>
        <c:tickLblSkip val="1"/>
        <c:noMultiLvlLbl val="0"/>
      </c:catAx>
      <c:valAx>
        <c:axId val="1020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7295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 ROYALS'SCORECARD</a:t>
            </a:r>
          </a:p>
        </c:rich>
      </c:tx>
      <c:layout>
        <c:manualLayout>
          <c:xMode val="factor"/>
          <c:yMode val="factor"/>
          <c:x val="-0.039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/>
            </c:numRef>
          </c:val>
        </c:ser>
        <c:axId val="24721683"/>
        <c:axId val="21168556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/>
            </c:numRef>
          </c:val>
          <c:smooth val="0"/>
        </c:ser>
        <c:axId val="56299277"/>
        <c:axId val="36931446"/>
      </c:lineChart>
      <c:catAx>
        <c:axId val="24721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68556"/>
        <c:crosses val="autoZero"/>
        <c:auto val="0"/>
        <c:lblOffset val="100"/>
        <c:tickLblSkip val="1"/>
        <c:noMultiLvlLbl val="0"/>
      </c:catAx>
      <c:valAx>
        <c:axId val="2116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21683"/>
        <c:crossesAt val="1"/>
        <c:crossBetween val="between"/>
        <c:dispUnits/>
      </c:valAx>
      <c:catAx>
        <c:axId val="56299277"/>
        <c:scaling>
          <c:orientation val="minMax"/>
        </c:scaling>
        <c:axPos val="b"/>
        <c:delete val="1"/>
        <c:majorTickMark val="out"/>
        <c:minorTickMark val="none"/>
        <c:tickLblPos val="nextTo"/>
        <c:crossAx val="36931446"/>
        <c:crosses val="autoZero"/>
        <c:auto val="0"/>
        <c:lblOffset val="100"/>
        <c:tickLblSkip val="1"/>
        <c:noMultiLvlLbl val="0"/>
      </c:catAx>
      <c:valAx>
        <c:axId val="3693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99277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MCD XI'S SCORECARD</a:t>
            </a:r>
          </a:p>
        </c:rich>
      </c:tx>
      <c:layout>
        <c:manualLayout>
          <c:xMode val="factor"/>
          <c:yMode val="factor"/>
          <c:x val="-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/>
            </c:numRef>
          </c:val>
        </c:ser>
        <c:axId val="63947559"/>
        <c:axId val="38657120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/>
            </c:numRef>
          </c:val>
          <c:smooth val="0"/>
        </c:ser>
        <c:axId val="12369761"/>
        <c:axId val="44218986"/>
      </c:lineChart>
      <c:catAx>
        <c:axId val="63947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57120"/>
        <c:crosses val="autoZero"/>
        <c:auto val="0"/>
        <c:lblOffset val="100"/>
        <c:tickLblSkip val="1"/>
        <c:noMultiLvlLbl val="0"/>
      </c:catAx>
      <c:valAx>
        <c:axId val="38657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47559"/>
        <c:crossesAt val="1"/>
        <c:crossBetween val="between"/>
        <c:dispUnits/>
      </c:valAx>
      <c:catAx>
        <c:axId val="12369761"/>
        <c:scaling>
          <c:orientation val="minMax"/>
        </c:scaling>
        <c:axPos val="b"/>
        <c:delete val="1"/>
        <c:majorTickMark val="out"/>
        <c:minorTickMark val="none"/>
        <c:tickLblPos val="nextTo"/>
        <c:crossAx val="44218986"/>
        <c:crosses val="autoZero"/>
        <c:auto val="0"/>
        <c:lblOffset val="100"/>
        <c:tickLblSkip val="1"/>
        <c:noMultiLvlLbl val="0"/>
      </c:catAx>
      <c:valAx>
        <c:axId val="44218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69761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G.P ROYALS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MCD XI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/>
            </c:numRef>
          </c:val>
        </c:ser>
        <c:axId val="62426555"/>
        <c:axId val="24968084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G.P ROYALS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MCD XI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/>
            </c:numRef>
          </c:val>
          <c:smooth val="0"/>
        </c:ser>
        <c:axId val="23386165"/>
        <c:axId val="9148894"/>
      </c:lineChart>
      <c:catAx>
        <c:axId val="62426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68084"/>
        <c:crosses val="autoZero"/>
        <c:auto val="0"/>
        <c:lblOffset val="100"/>
        <c:tickLblSkip val="1"/>
        <c:noMultiLvlLbl val="0"/>
      </c:catAx>
      <c:valAx>
        <c:axId val="24968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26555"/>
        <c:crossesAt val="1"/>
        <c:crossBetween val="between"/>
        <c:dispUnits/>
      </c:valAx>
      <c:catAx>
        <c:axId val="23386165"/>
        <c:scaling>
          <c:orientation val="minMax"/>
        </c:scaling>
        <c:axPos val="b"/>
        <c:delete val="1"/>
        <c:majorTickMark val="out"/>
        <c:minorTickMark val="none"/>
        <c:tickLblPos val="nextTo"/>
        <c:crossAx val="9148894"/>
        <c:crosses val="autoZero"/>
        <c:auto val="0"/>
        <c:lblOffset val="100"/>
        <c:tickLblSkip val="1"/>
        <c:noMultiLvlLbl val="0"/>
      </c:catAx>
      <c:valAx>
        <c:axId val="9148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3861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342900</xdr:rowOff>
    </xdr:from>
    <xdr:to>
      <xdr:col>23</xdr:col>
      <xdr:colOff>38100</xdr:colOff>
      <xdr:row>1</xdr:row>
      <xdr:rowOff>523875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42900"/>
          <a:ext cx="2247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590550</xdr:rowOff>
    </xdr:from>
    <xdr:to>
      <xdr:col>15</xdr:col>
      <xdr:colOff>276225</xdr:colOff>
      <xdr:row>1</xdr:row>
      <xdr:rowOff>333375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59055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381000</xdr:rowOff>
    </xdr:from>
    <xdr:to>
      <xdr:col>9</xdr:col>
      <xdr:colOff>57150</xdr:colOff>
      <xdr:row>1</xdr:row>
      <xdr:rowOff>590550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81000"/>
          <a:ext cx="2457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18" sqref="A18:AP59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45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 t="s">
        <v>46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75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48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24" t="s">
        <v>51</v>
      </c>
      <c r="C6" s="24"/>
      <c r="D6" s="24"/>
      <c r="E6" s="24"/>
      <c r="F6" s="24"/>
      <c r="G6" s="24"/>
      <c r="H6" s="49" t="s">
        <v>60</v>
      </c>
      <c r="I6" s="49"/>
      <c r="J6" s="49"/>
      <c r="K6" s="49"/>
      <c r="L6" s="49"/>
      <c r="M6" s="49" t="s">
        <v>61</v>
      </c>
      <c r="N6" s="49"/>
      <c r="O6" s="49"/>
      <c r="P6" s="2">
        <v>0</v>
      </c>
      <c r="Q6" s="2">
        <v>0</v>
      </c>
      <c r="R6" s="49">
        <v>6</v>
      </c>
      <c r="S6" s="49"/>
      <c r="T6" s="2">
        <v>2</v>
      </c>
      <c r="U6" s="2">
        <f>(T6/R6*100)</f>
        <v>33.33333333333333</v>
      </c>
      <c r="V6" s="2">
        <v>1</v>
      </c>
      <c r="W6" s="24" t="s">
        <v>68</v>
      </c>
      <c r="X6" s="24"/>
      <c r="Y6" s="24"/>
      <c r="Z6" s="24"/>
      <c r="AA6" s="24"/>
      <c r="AB6" s="24"/>
      <c r="AC6" s="49" t="s">
        <v>39</v>
      </c>
      <c r="AD6" s="49"/>
      <c r="AE6" s="49"/>
      <c r="AF6" s="49"/>
      <c r="AG6" s="49"/>
      <c r="AH6" s="49"/>
      <c r="AI6" s="49"/>
      <c r="AJ6" s="49"/>
      <c r="AK6" s="2">
        <v>0</v>
      </c>
      <c r="AL6" s="2">
        <v>5</v>
      </c>
      <c r="AM6" s="49">
        <v>16</v>
      </c>
      <c r="AN6" s="49"/>
      <c r="AO6" s="2">
        <v>38</v>
      </c>
      <c r="AP6" s="2">
        <f>(AO6/AM6*100)</f>
        <v>237.5</v>
      </c>
    </row>
    <row r="7" spans="1:42" ht="12.75">
      <c r="A7" s="3">
        <v>2</v>
      </c>
      <c r="B7" s="50" t="s">
        <v>52</v>
      </c>
      <c r="C7" s="50"/>
      <c r="D7" s="50"/>
      <c r="E7" s="50"/>
      <c r="F7" s="50"/>
      <c r="G7" s="50"/>
      <c r="H7" s="51" t="s">
        <v>62</v>
      </c>
      <c r="I7" s="51"/>
      <c r="J7" s="51"/>
      <c r="K7" s="51"/>
      <c r="L7" s="51"/>
      <c r="M7" s="51" t="s">
        <v>52</v>
      </c>
      <c r="N7" s="51"/>
      <c r="O7" s="51"/>
      <c r="P7" s="3">
        <v>0</v>
      </c>
      <c r="Q7" s="3">
        <v>0</v>
      </c>
      <c r="R7" s="51">
        <v>10</v>
      </c>
      <c r="S7" s="51"/>
      <c r="T7" s="3">
        <v>3</v>
      </c>
      <c r="U7" s="2">
        <f aca="true" t="shared" si="0" ref="U7:U14">(T7/R7*100)</f>
        <v>30</v>
      </c>
      <c r="V7" s="3">
        <v>2</v>
      </c>
      <c r="W7" s="50" t="s">
        <v>52</v>
      </c>
      <c r="X7" s="50"/>
      <c r="Y7" s="50"/>
      <c r="Z7" s="50"/>
      <c r="AA7" s="50"/>
      <c r="AB7" s="50"/>
      <c r="AC7" s="51" t="s">
        <v>74</v>
      </c>
      <c r="AD7" s="51"/>
      <c r="AE7" s="51"/>
      <c r="AF7" s="51"/>
      <c r="AG7" s="51"/>
      <c r="AH7" s="51" t="s">
        <v>57</v>
      </c>
      <c r="AI7" s="51"/>
      <c r="AJ7" s="51"/>
      <c r="AK7" s="3">
        <v>0</v>
      </c>
      <c r="AL7" s="3">
        <v>0</v>
      </c>
      <c r="AM7" s="51">
        <v>1</v>
      </c>
      <c r="AN7" s="51"/>
      <c r="AO7" s="3">
        <v>0</v>
      </c>
      <c r="AP7" s="2">
        <f>(AO7/AM7*100)</f>
        <v>0</v>
      </c>
    </row>
    <row r="8" spans="1:42" ht="12.75">
      <c r="A8" s="2">
        <v>3</v>
      </c>
      <c r="B8" s="24" t="s">
        <v>53</v>
      </c>
      <c r="C8" s="24"/>
      <c r="D8" s="24"/>
      <c r="E8" s="24"/>
      <c r="F8" s="24"/>
      <c r="G8" s="24"/>
      <c r="H8" s="49" t="s">
        <v>43</v>
      </c>
      <c r="I8" s="49"/>
      <c r="J8" s="49"/>
      <c r="K8" s="49"/>
      <c r="L8" s="49"/>
      <c r="M8" s="49" t="s">
        <v>52</v>
      </c>
      <c r="N8" s="49"/>
      <c r="O8" s="49"/>
      <c r="P8" s="2">
        <v>0</v>
      </c>
      <c r="Q8" s="2">
        <v>0</v>
      </c>
      <c r="R8" s="49">
        <v>4</v>
      </c>
      <c r="S8" s="49"/>
      <c r="T8" s="2">
        <v>2</v>
      </c>
      <c r="U8" s="2">
        <f t="shared" si="0"/>
        <v>50</v>
      </c>
      <c r="V8" s="2">
        <v>3</v>
      </c>
      <c r="W8" s="24" t="s">
        <v>67</v>
      </c>
      <c r="X8" s="24"/>
      <c r="Y8" s="24"/>
      <c r="Z8" s="24"/>
      <c r="AA8" s="24"/>
      <c r="AB8" s="24"/>
      <c r="AC8" s="49" t="s">
        <v>39</v>
      </c>
      <c r="AD8" s="49"/>
      <c r="AE8" s="49"/>
      <c r="AF8" s="49"/>
      <c r="AG8" s="49"/>
      <c r="AH8" s="49"/>
      <c r="AI8" s="49"/>
      <c r="AJ8" s="49"/>
      <c r="AK8" s="2">
        <v>1</v>
      </c>
      <c r="AL8" s="2">
        <v>4</v>
      </c>
      <c r="AM8" s="49">
        <v>12</v>
      </c>
      <c r="AN8" s="49"/>
      <c r="AO8" s="2">
        <v>31</v>
      </c>
      <c r="AP8" s="2">
        <f>(AO8/AM8*100)</f>
        <v>258.33333333333337</v>
      </c>
    </row>
    <row r="9" spans="1:42" ht="12.75">
      <c r="A9" s="3">
        <v>4</v>
      </c>
      <c r="B9" s="50" t="s">
        <v>42</v>
      </c>
      <c r="C9" s="50"/>
      <c r="D9" s="50"/>
      <c r="E9" s="50"/>
      <c r="F9" s="50"/>
      <c r="G9" s="50"/>
      <c r="H9" s="51" t="s">
        <v>62</v>
      </c>
      <c r="I9" s="51"/>
      <c r="J9" s="51"/>
      <c r="K9" s="51"/>
      <c r="L9" s="51"/>
      <c r="M9" s="51" t="s">
        <v>63</v>
      </c>
      <c r="N9" s="51"/>
      <c r="O9" s="51"/>
      <c r="P9" s="3">
        <v>0</v>
      </c>
      <c r="Q9" s="3">
        <v>0</v>
      </c>
      <c r="R9" s="51">
        <v>3</v>
      </c>
      <c r="S9" s="51"/>
      <c r="T9" s="3">
        <v>1</v>
      </c>
      <c r="U9" s="2">
        <f t="shared" si="0"/>
        <v>33.33333333333333</v>
      </c>
      <c r="V9" s="3">
        <v>4</v>
      </c>
      <c r="W9" s="50" t="s">
        <v>69</v>
      </c>
      <c r="X9" s="50"/>
      <c r="Y9" s="50"/>
      <c r="Z9" s="50"/>
      <c r="AA9" s="50"/>
      <c r="AB9" s="50"/>
      <c r="AC9" s="51" t="s">
        <v>40</v>
      </c>
      <c r="AD9" s="51"/>
      <c r="AE9" s="51"/>
      <c r="AF9" s="51"/>
      <c r="AG9" s="51"/>
      <c r="AH9" s="51"/>
      <c r="AI9" s="51"/>
      <c r="AJ9" s="51"/>
      <c r="AK9" s="3"/>
      <c r="AL9" s="3"/>
      <c r="AM9" s="51"/>
      <c r="AN9" s="51"/>
      <c r="AO9" s="3"/>
      <c r="AP9" s="2"/>
    </row>
    <row r="10" spans="1:42" ht="12.75">
      <c r="A10" s="2">
        <v>5</v>
      </c>
      <c r="B10" s="24" t="s">
        <v>54</v>
      </c>
      <c r="C10" s="24"/>
      <c r="D10" s="24"/>
      <c r="E10" s="24"/>
      <c r="F10" s="24"/>
      <c r="G10" s="24"/>
      <c r="H10" s="49" t="s">
        <v>39</v>
      </c>
      <c r="I10" s="49"/>
      <c r="J10" s="49"/>
      <c r="K10" s="49"/>
      <c r="L10" s="49"/>
      <c r="M10" s="49"/>
      <c r="N10" s="49"/>
      <c r="O10" s="49"/>
      <c r="P10" s="2">
        <v>3</v>
      </c>
      <c r="Q10" s="2">
        <v>4</v>
      </c>
      <c r="R10" s="49">
        <v>19</v>
      </c>
      <c r="S10" s="49"/>
      <c r="T10" s="2">
        <v>40</v>
      </c>
      <c r="U10" s="2">
        <f t="shared" si="0"/>
        <v>210.52631578947367</v>
      </c>
      <c r="V10" s="2">
        <v>5</v>
      </c>
      <c r="W10" s="24" t="s">
        <v>70</v>
      </c>
      <c r="X10" s="24"/>
      <c r="Y10" s="24"/>
      <c r="Z10" s="24"/>
      <c r="AA10" s="24"/>
      <c r="AB10" s="24"/>
      <c r="AC10" s="49" t="s">
        <v>40</v>
      </c>
      <c r="AD10" s="49"/>
      <c r="AE10" s="49"/>
      <c r="AF10" s="49"/>
      <c r="AG10" s="49"/>
      <c r="AH10" s="49"/>
      <c r="AI10" s="49"/>
      <c r="AJ10" s="49"/>
      <c r="AK10" s="2"/>
      <c r="AL10" s="2"/>
      <c r="AM10" s="49"/>
      <c r="AN10" s="49"/>
      <c r="AO10" s="2"/>
      <c r="AP10" s="2"/>
    </row>
    <row r="11" spans="1:42" ht="12.75">
      <c r="A11" s="3">
        <v>6</v>
      </c>
      <c r="B11" s="50" t="s">
        <v>55</v>
      </c>
      <c r="C11" s="50"/>
      <c r="D11" s="50"/>
      <c r="E11" s="50"/>
      <c r="F11" s="50"/>
      <c r="G11" s="50"/>
      <c r="H11" s="51" t="s">
        <v>64</v>
      </c>
      <c r="I11" s="51"/>
      <c r="J11" s="51"/>
      <c r="K11" s="51"/>
      <c r="L11" s="51"/>
      <c r="M11" s="51" t="s">
        <v>52</v>
      </c>
      <c r="N11" s="51"/>
      <c r="O11" s="51"/>
      <c r="P11" s="3">
        <v>0</v>
      </c>
      <c r="Q11" s="3">
        <v>0</v>
      </c>
      <c r="R11" s="51">
        <v>1</v>
      </c>
      <c r="S11" s="51"/>
      <c r="T11" s="3">
        <v>0</v>
      </c>
      <c r="U11" s="2">
        <f t="shared" si="0"/>
        <v>0</v>
      </c>
      <c r="V11" s="3">
        <v>6</v>
      </c>
      <c r="W11" s="50" t="s">
        <v>71</v>
      </c>
      <c r="X11" s="50"/>
      <c r="Y11" s="50"/>
      <c r="Z11" s="50"/>
      <c r="AA11" s="50"/>
      <c r="AB11" s="50"/>
      <c r="AC11" s="51" t="s">
        <v>40</v>
      </c>
      <c r="AD11" s="51"/>
      <c r="AE11" s="51"/>
      <c r="AF11" s="51"/>
      <c r="AG11" s="51"/>
      <c r="AH11" s="51"/>
      <c r="AI11" s="51"/>
      <c r="AJ11" s="51"/>
      <c r="AK11" s="3"/>
      <c r="AL11" s="3"/>
      <c r="AM11" s="51"/>
      <c r="AN11" s="51"/>
      <c r="AO11" s="3"/>
      <c r="AP11" s="2"/>
    </row>
    <row r="12" spans="1:42" ht="12.75">
      <c r="A12" s="2">
        <v>7</v>
      </c>
      <c r="B12" s="24" t="s">
        <v>56</v>
      </c>
      <c r="C12" s="24"/>
      <c r="D12" s="24"/>
      <c r="E12" s="24"/>
      <c r="F12" s="24"/>
      <c r="G12" s="24"/>
      <c r="H12" s="49" t="s">
        <v>64</v>
      </c>
      <c r="I12" s="49"/>
      <c r="J12" s="49"/>
      <c r="K12" s="49"/>
      <c r="L12" s="49"/>
      <c r="M12" s="49" t="s">
        <v>65</v>
      </c>
      <c r="N12" s="49"/>
      <c r="O12" s="49"/>
      <c r="P12" s="2">
        <v>2</v>
      </c>
      <c r="Q12" s="2">
        <v>0</v>
      </c>
      <c r="R12" s="49">
        <v>14</v>
      </c>
      <c r="S12" s="49"/>
      <c r="T12" s="2">
        <v>15</v>
      </c>
      <c r="U12" s="2">
        <f t="shared" si="0"/>
        <v>107.14285714285714</v>
      </c>
      <c r="V12" s="2">
        <v>7</v>
      </c>
      <c r="W12" s="24" t="s">
        <v>72</v>
      </c>
      <c r="X12" s="24"/>
      <c r="Y12" s="24"/>
      <c r="Z12" s="24"/>
      <c r="AA12" s="24"/>
      <c r="AB12" s="24"/>
      <c r="AC12" s="49" t="s">
        <v>40</v>
      </c>
      <c r="AD12" s="49"/>
      <c r="AE12" s="49"/>
      <c r="AF12" s="49"/>
      <c r="AG12" s="49"/>
      <c r="AH12" s="49"/>
      <c r="AI12" s="49"/>
      <c r="AJ12" s="49"/>
      <c r="AK12" s="2"/>
      <c r="AL12" s="2"/>
      <c r="AM12" s="49"/>
      <c r="AN12" s="49"/>
      <c r="AO12" s="2"/>
      <c r="AP12" s="2"/>
    </row>
    <row r="13" spans="1:42" ht="12.75">
      <c r="A13" s="3">
        <v>8</v>
      </c>
      <c r="B13" s="50" t="s">
        <v>41</v>
      </c>
      <c r="C13" s="50"/>
      <c r="D13" s="50"/>
      <c r="E13" s="50"/>
      <c r="F13" s="50"/>
      <c r="G13" s="50"/>
      <c r="H13" s="51" t="s">
        <v>66</v>
      </c>
      <c r="I13" s="51"/>
      <c r="J13" s="51"/>
      <c r="K13" s="51"/>
      <c r="L13" s="51"/>
      <c r="M13" s="51" t="s">
        <v>65</v>
      </c>
      <c r="N13" s="51"/>
      <c r="O13" s="51"/>
      <c r="P13" s="3">
        <v>0</v>
      </c>
      <c r="Q13" s="3">
        <v>0</v>
      </c>
      <c r="R13" s="51">
        <v>3</v>
      </c>
      <c r="S13" s="51"/>
      <c r="T13" s="3">
        <v>1</v>
      </c>
      <c r="U13" s="2">
        <f t="shared" si="0"/>
        <v>33.33333333333333</v>
      </c>
      <c r="V13" s="3">
        <v>8</v>
      </c>
      <c r="W13" s="50" t="s">
        <v>52</v>
      </c>
      <c r="X13" s="50"/>
      <c r="Y13" s="50"/>
      <c r="Z13" s="50"/>
      <c r="AA13" s="50"/>
      <c r="AB13" s="50"/>
      <c r="AC13" s="51" t="s">
        <v>40</v>
      </c>
      <c r="AD13" s="51"/>
      <c r="AE13" s="51"/>
      <c r="AF13" s="51"/>
      <c r="AG13" s="51"/>
      <c r="AH13" s="51"/>
      <c r="AI13" s="51"/>
      <c r="AJ13" s="51"/>
      <c r="AK13" s="3"/>
      <c r="AL13" s="3"/>
      <c r="AM13" s="51"/>
      <c r="AN13" s="51"/>
      <c r="AO13" s="3"/>
      <c r="AP13" s="2"/>
    </row>
    <row r="14" spans="1:42" ht="12.75">
      <c r="A14" s="2">
        <v>9</v>
      </c>
      <c r="B14" s="24" t="s">
        <v>59</v>
      </c>
      <c r="C14" s="24"/>
      <c r="D14" s="24"/>
      <c r="E14" s="24"/>
      <c r="F14" s="24"/>
      <c r="G14" s="24"/>
      <c r="H14" s="49" t="s">
        <v>39</v>
      </c>
      <c r="I14" s="49"/>
      <c r="J14" s="49"/>
      <c r="K14" s="49"/>
      <c r="L14" s="49"/>
      <c r="M14" s="49"/>
      <c r="N14" s="49"/>
      <c r="O14" s="49"/>
      <c r="P14" s="2">
        <v>0</v>
      </c>
      <c r="Q14" s="2">
        <v>0</v>
      </c>
      <c r="R14" s="49">
        <v>1</v>
      </c>
      <c r="S14" s="49"/>
      <c r="T14" s="2">
        <v>1</v>
      </c>
      <c r="U14" s="2">
        <f t="shared" si="0"/>
        <v>100</v>
      </c>
      <c r="V14" s="2">
        <v>9</v>
      </c>
      <c r="W14" s="24" t="s">
        <v>63</v>
      </c>
      <c r="X14" s="24"/>
      <c r="Y14" s="24"/>
      <c r="Z14" s="24"/>
      <c r="AA14" s="24"/>
      <c r="AB14" s="24"/>
      <c r="AC14" s="49" t="s">
        <v>40</v>
      </c>
      <c r="AD14" s="49"/>
      <c r="AE14" s="49"/>
      <c r="AF14" s="49"/>
      <c r="AG14" s="49"/>
      <c r="AH14" s="49"/>
      <c r="AI14" s="49"/>
      <c r="AJ14" s="49"/>
      <c r="AK14" s="2"/>
      <c r="AL14" s="2"/>
      <c r="AM14" s="49"/>
      <c r="AN14" s="49"/>
      <c r="AO14" s="2"/>
      <c r="AP14" s="2"/>
    </row>
    <row r="15" spans="1:42" ht="12.75">
      <c r="A15" s="3">
        <v>10</v>
      </c>
      <c r="B15" s="50" t="s">
        <v>57</v>
      </c>
      <c r="C15" s="50"/>
      <c r="D15" s="50"/>
      <c r="E15" s="50"/>
      <c r="F15" s="50"/>
      <c r="G15" s="50"/>
      <c r="H15" s="51" t="s">
        <v>40</v>
      </c>
      <c r="I15" s="51"/>
      <c r="J15" s="51"/>
      <c r="K15" s="51"/>
      <c r="L15" s="51"/>
      <c r="M15" s="51"/>
      <c r="N15" s="51"/>
      <c r="O15" s="51"/>
      <c r="P15" s="3"/>
      <c r="Q15" s="3"/>
      <c r="R15" s="51"/>
      <c r="S15" s="51"/>
      <c r="T15" s="3"/>
      <c r="U15" s="2"/>
      <c r="V15" s="3">
        <v>10</v>
      </c>
      <c r="W15" s="50" t="s">
        <v>73</v>
      </c>
      <c r="X15" s="50"/>
      <c r="Y15" s="50"/>
      <c r="Z15" s="50"/>
      <c r="AA15" s="50"/>
      <c r="AB15" s="50"/>
      <c r="AC15" s="51" t="s">
        <v>40</v>
      </c>
      <c r="AD15" s="51"/>
      <c r="AE15" s="51"/>
      <c r="AF15" s="51"/>
      <c r="AG15" s="51"/>
      <c r="AH15" s="51"/>
      <c r="AI15" s="51"/>
      <c r="AJ15" s="51"/>
      <c r="AK15" s="3"/>
      <c r="AL15" s="3"/>
      <c r="AM15" s="51"/>
      <c r="AN15" s="51"/>
      <c r="AO15" s="3"/>
      <c r="AP15" s="2"/>
    </row>
    <row r="16" spans="1:42" ht="12.75">
      <c r="A16" s="2">
        <v>11</v>
      </c>
      <c r="B16" s="24" t="s">
        <v>58</v>
      </c>
      <c r="C16" s="24"/>
      <c r="D16" s="24"/>
      <c r="E16" s="24"/>
      <c r="F16" s="24"/>
      <c r="G16" s="24"/>
      <c r="H16" s="49" t="s">
        <v>40</v>
      </c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24" t="s">
        <v>65</v>
      </c>
      <c r="X16" s="24"/>
      <c r="Y16" s="24"/>
      <c r="Z16" s="24"/>
      <c r="AA16" s="24"/>
      <c r="AB16" s="24"/>
      <c r="AC16" s="49" t="s">
        <v>40</v>
      </c>
      <c r="AD16" s="49"/>
      <c r="AE16" s="49"/>
      <c r="AF16" s="49"/>
      <c r="AG16" s="49"/>
      <c r="AH16" s="49"/>
      <c r="AI16" s="49"/>
      <c r="AJ16" s="49"/>
      <c r="AK16" s="2"/>
      <c r="AL16" s="2"/>
      <c r="AM16" s="49"/>
      <c r="AN16" s="49"/>
      <c r="AO16" s="2"/>
      <c r="AP16" s="2"/>
    </row>
    <row r="17" spans="1:42" ht="15.75">
      <c r="A17" s="22" t="s">
        <v>4</v>
      </c>
      <c r="B17" s="22"/>
      <c r="C17" s="22"/>
      <c r="D17" s="22"/>
      <c r="E17" s="52">
        <v>3</v>
      </c>
      <c r="F17" s="52"/>
      <c r="G17" s="52"/>
      <c r="H17" s="22" t="s">
        <v>5</v>
      </c>
      <c r="I17" s="22"/>
      <c r="J17" s="22"/>
      <c r="K17" s="22"/>
      <c r="L17" s="52">
        <v>0</v>
      </c>
      <c r="M17" s="52"/>
      <c r="N17" s="22" t="s">
        <v>6</v>
      </c>
      <c r="O17" s="22"/>
      <c r="P17" s="22"/>
      <c r="Q17" s="52">
        <f>(T6+T7+T8+T9+T10+T11+T12+T13+T14+T15+T16+E17+L17)</f>
        <v>68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>
        <v>2</v>
      </c>
      <c r="AA17" s="52"/>
      <c r="AB17" s="52"/>
      <c r="AC17" s="22" t="s">
        <v>5</v>
      </c>
      <c r="AD17" s="22"/>
      <c r="AE17" s="22"/>
      <c r="AF17" s="22"/>
      <c r="AG17" s="52">
        <v>0</v>
      </c>
      <c r="AH17" s="52"/>
      <c r="AI17" s="22" t="s">
        <v>6</v>
      </c>
      <c r="AJ17" s="22"/>
      <c r="AK17" s="22"/>
      <c r="AL17" s="52">
        <f>(AO6+AO7+AO8+AO9+AO10+AO11+AO12+AO13+AO14+AO15+AO16+Z17+AG17)</f>
        <v>71</v>
      </c>
      <c r="AM17" s="52"/>
      <c r="AN17" s="52"/>
      <c r="AO17" s="52"/>
      <c r="AP17" s="52"/>
    </row>
    <row r="18" spans="1:4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2" ht="15.75">
      <c r="A60" s="20" t="s">
        <v>0</v>
      </c>
      <c r="B60" s="22" t="s">
        <v>48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75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52</v>
      </c>
      <c r="C62" s="15"/>
      <c r="D62" s="15"/>
      <c r="E62" s="15"/>
      <c r="F62" s="15"/>
      <c r="G62" s="15"/>
      <c r="H62" s="15"/>
      <c r="I62" s="16"/>
      <c r="J62" s="3">
        <v>3</v>
      </c>
      <c r="K62" s="3">
        <v>0</v>
      </c>
      <c r="L62" s="3">
        <v>16</v>
      </c>
      <c r="M62" s="3">
        <v>3</v>
      </c>
      <c r="N62" s="3">
        <f>(L62/J62)</f>
        <v>5.333333333333333</v>
      </c>
      <c r="O62" s="17" t="s">
        <v>22</v>
      </c>
      <c r="P62" s="18"/>
      <c r="Q62" s="18"/>
      <c r="R62" s="18"/>
      <c r="S62" s="19"/>
      <c r="T62" s="17">
        <v>4</v>
      </c>
      <c r="U62" s="19"/>
      <c r="V62" s="3">
        <v>1</v>
      </c>
      <c r="W62" s="14" t="s">
        <v>57</v>
      </c>
      <c r="X62" s="15"/>
      <c r="Y62" s="15"/>
      <c r="Z62" s="15"/>
      <c r="AA62" s="15"/>
      <c r="AB62" s="15"/>
      <c r="AC62" s="15"/>
      <c r="AD62" s="16"/>
      <c r="AE62" s="3">
        <v>2</v>
      </c>
      <c r="AF62" s="3">
        <v>0</v>
      </c>
      <c r="AG62" s="3">
        <v>27</v>
      </c>
      <c r="AH62" s="3">
        <v>1</v>
      </c>
      <c r="AI62" s="3">
        <f>(AG62/AE62)</f>
        <v>13.5</v>
      </c>
      <c r="AJ62" s="17" t="s">
        <v>22</v>
      </c>
      <c r="AK62" s="18"/>
      <c r="AL62" s="18"/>
      <c r="AM62" s="18"/>
      <c r="AN62" s="19"/>
      <c r="AO62" s="17">
        <v>1</v>
      </c>
      <c r="AP62" s="19"/>
    </row>
    <row r="63" spans="1:42" ht="12.75">
      <c r="A63" s="2">
        <v>2</v>
      </c>
      <c r="B63" s="25" t="s">
        <v>67</v>
      </c>
      <c r="C63" s="26"/>
      <c r="D63" s="26"/>
      <c r="E63" s="26"/>
      <c r="F63" s="26"/>
      <c r="G63" s="26"/>
      <c r="H63" s="26"/>
      <c r="I63" s="27"/>
      <c r="J63" s="2">
        <v>3</v>
      </c>
      <c r="K63" s="2">
        <v>0</v>
      </c>
      <c r="L63" s="2">
        <v>24</v>
      </c>
      <c r="M63" s="2">
        <v>1</v>
      </c>
      <c r="N63" s="3">
        <f>(L63/J63)</f>
        <v>8</v>
      </c>
      <c r="O63" s="28" t="s">
        <v>23</v>
      </c>
      <c r="P63" s="29"/>
      <c r="Q63" s="29"/>
      <c r="R63" s="29"/>
      <c r="S63" s="30"/>
      <c r="T63" s="28">
        <v>7</v>
      </c>
      <c r="U63" s="30"/>
      <c r="V63" s="2">
        <v>2</v>
      </c>
      <c r="W63" s="25" t="s">
        <v>55</v>
      </c>
      <c r="X63" s="26"/>
      <c r="Y63" s="26"/>
      <c r="Z63" s="26"/>
      <c r="AA63" s="26"/>
      <c r="AB63" s="26"/>
      <c r="AC63" s="26"/>
      <c r="AD63" s="27"/>
      <c r="AE63" s="2">
        <v>1</v>
      </c>
      <c r="AF63" s="2">
        <v>0</v>
      </c>
      <c r="AG63" s="2">
        <v>16</v>
      </c>
      <c r="AH63" s="2">
        <v>0</v>
      </c>
      <c r="AI63" s="3">
        <f>(AG63/AE63)</f>
        <v>16</v>
      </c>
      <c r="AJ63" s="28" t="s">
        <v>23</v>
      </c>
      <c r="AK63" s="29"/>
      <c r="AL63" s="29"/>
      <c r="AM63" s="29"/>
      <c r="AN63" s="30"/>
      <c r="AO63" s="28"/>
      <c r="AP63" s="30"/>
    </row>
    <row r="64" spans="1:42" ht="12.75">
      <c r="A64" s="3">
        <v>3</v>
      </c>
      <c r="B64" s="14" t="s">
        <v>63</v>
      </c>
      <c r="C64" s="15"/>
      <c r="D64" s="15"/>
      <c r="E64" s="15"/>
      <c r="F64" s="15"/>
      <c r="G64" s="15"/>
      <c r="H64" s="15"/>
      <c r="I64" s="16"/>
      <c r="J64" s="3">
        <v>2</v>
      </c>
      <c r="K64" s="3">
        <v>0</v>
      </c>
      <c r="L64" s="3">
        <v>17</v>
      </c>
      <c r="M64" s="3">
        <v>1</v>
      </c>
      <c r="N64" s="3">
        <f>(L64/J64)</f>
        <v>8.5</v>
      </c>
      <c r="O64" s="17" t="s">
        <v>24</v>
      </c>
      <c r="P64" s="18"/>
      <c r="Q64" s="18"/>
      <c r="R64" s="18"/>
      <c r="S64" s="19"/>
      <c r="T64" s="17">
        <v>9</v>
      </c>
      <c r="U64" s="19"/>
      <c r="V64" s="3">
        <v>3</v>
      </c>
      <c r="W64" s="14" t="s">
        <v>41</v>
      </c>
      <c r="X64" s="15"/>
      <c r="Y64" s="15"/>
      <c r="Z64" s="15"/>
      <c r="AA64" s="15"/>
      <c r="AB64" s="15"/>
      <c r="AC64" s="15"/>
      <c r="AD64" s="16"/>
      <c r="AE64" s="3">
        <v>1</v>
      </c>
      <c r="AF64" s="3">
        <v>0</v>
      </c>
      <c r="AG64" s="3">
        <v>19</v>
      </c>
      <c r="AH64" s="3">
        <v>0</v>
      </c>
      <c r="AI64" s="3">
        <f>(AG64/AE64)</f>
        <v>19</v>
      </c>
      <c r="AJ64" s="17" t="s">
        <v>24</v>
      </c>
      <c r="AK64" s="18"/>
      <c r="AL64" s="18"/>
      <c r="AM64" s="18"/>
      <c r="AN64" s="19"/>
      <c r="AO64" s="17"/>
      <c r="AP64" s="19"/>
    </row>
    <row r="65" spans="1:42" ht="12.75">
      <c r="A65" s="2">
        <v>4</v>
      </c>
      <c r="B65" s="25" t="s">
        <v>65</v>
      </c>
      <c r="C65" s="26"/>
      <c r="D65" s="26"/>
      <c r="E65" s="26"/>
      <c r="F65" s="26"/>
      <c r="G65" s="26"/>
      <c r="H65" s="26"/>
      <c r="I65" s="27"/>
      <c r="J65" s="2">
        <v>1</v>
      </c>
      <c r="K65" s="2">
        <v>0</v>
      </c>
      <c r="L65" s="2">
        <v>8</v>
      </c>
      <c r="M65" s="2">
        <v>2</v>
      </c>
      <c r="N65" s="3">
        <f>(L65/J65)</f>
        <v>8</v>
      </c>
      <c r="O65" s="28" t="s">
        <v>25</v>
      </c>
      <c r="P65" s="29"/>
      <c r="Q65" s="29"/>
      <c r="R65" s="29"/>
      <c r="S65" s="30"/>
      <c r="T65" s="28">
        <v>9</v>
      </c>
      <c r="U65" s="30"/>
      <c r="V65" s="2">
        <v>4</v>
      </c>
      <c r="W65" s="25" t="s">
        <v>56</v>
      </c>
      <c r="X65" s="26"/>
      <c r="Y65" s="26"/>
      <c r="Z65" s="26"/>
      <c r="AA65" s="26"/>
      <c r="AB65" s="26"/>
      <c r="AC65" s="26"/>
      <c r="AD65" s="27"/>
      <c r="AE65" s="2">
        <v>0.3</v>
      </c>
      <c r="AF65" s="2">
        <v>0</v>
      </c>
      <c r="AG65" s="2">
        <v>7</v>
      </c>
      <c r="AH65" s="2">
        <v>0</v>
      </c>
      <c r="AI65" s="3">
        <f>(AG65/AE65)</f>
        <v>23.333333333333336</v>
      </c>
      <c r="AJ65" s="28" t="s">
        <v>25</v>
      </c>
      <c r="AK65" s="29"/>
      <c r="AL65" s="29"/>
      <c r="AM65" s="29"/>
      <c r="AN65" s="30"/>
      <c r="AO65" s="28"/>
      <c r="AP65" s="30"/>
    </row>
    <row r="66" spans="1:42" ht="12.75">
      <c r="A66" s="3">
        <v>5</v>
      </c>
      <c r="B66" s="14"/>
      <c r="C66" s="15"/>
      <c r="D66" s="15"/>
      <c r="E66" s="15"/>
      <c r="F66" s="15"/>
      <c r="G66" s="15"/>
      <c r="H66" s="15"/>
      <c r="I66" s="16"/>
      <c r="J66" s="3"/>
      <c r="K66" s="3"/>
      <c r="L66" s="3"/>
      <c r="M66" s="3"/>
      <c r="N66" s="3"/>
      <c r="O66" s="17" t="s">
        <v>26</v>
      </c>
      <c r="P66" s="18"/>
      <c r="Q66" s="18"/>
      <c r="R66" s="18"/>
      <c r="S66" s="19"/>
      <c r="T66" s="17">
        <v>9</v>
      </c>
      <c r="U66" s="19"/>
      <c r="V66" s="3">
        <v>5</v>
      </c>
      <c r="W66" s="14"/>
      <c r="X66" s="15"/>
      <c r="Y66" s="15"/>
      <c r="Z66" s="15"/>
      <c r="AA66" s="15"/>
      <c r="AB66" s="15"/>
      <c r="AC66" s="15"/>
      <c r="AD66" s="16"/>
      <c r="AE66" s="3"/>
      <c r="AF66" s="3"/>
      <c r="AG66" s="3"/>
      <c r="AH66" s="3"/>
      <c r="AI66" s="3"/>
      <c r="AJ66" s="17" t="s">
        <v>26</v>
      </c>
      <c r="AK66" s="18"/>
      <c r="AL66" s="18"/>
      <c r="AM66" s="18"/>
      <c r="AN66" s="19"/>
      <c r="AO66" s="17"/>
      <c r="AP66" s="19"/>
    </row>
    <row r="67" spans="1:42" ht="12.75">
      <c r="A67" s="2">
        <v>6</v>
      </c>
      <c r="B67" s="25"/>
      <c r="C67" s="26"/>
      <c r="D67" s="26"/>
      <c r="E67" s="26"/>
      <c r="F67" s="26"/>
      <c r="G67" s="26"/>
      <c r="H67" s="26"/>
      <c r="I67" s="27"/>
      <c r="J67" s="2"/>
      <c r="K67" s="2"/>
      <c r="L67" s="2"/>
      <c r="M67" s="2"/>
      <c r="N67" s="3"/>
      <c r="O67" s="28" t="s">
        <v>27</v>
      </c>
      <c r="P67" s="29"/>
      <c r="Q67" s="29"/>
      <c r="R67" s="29"/>
      <c r="S67" s="30"/>
      <c r="T67" s="28">
        <v>43</v>
      </c>
      <c r="U67" s="30"/>
      <c r="V67" s="2">
        <v>6</v>
      </c>
      <c r="W67" s="25"/>
      <c r="X67" s="26"/>
      <c r="Y67" s="26"/>
      <c r="Z67" s="26"/>
      <c r="AA67" s="26"/>
      <c r="AB67" s="26"/>
      <c r="AC67" s="26"/>
      <c r="AD67" s="27"/>
      <c r="AE67" s="2"/>
      <c r="AF67" s="2"/>
      <c r="AG67" s="2"/>
      <c r="AH67" s="2"/>
      <c r="AI67" s="3"/>
      <c r="AJ67" s="28" t="s">
        <v>27</v>
      </c>
      <c r="AK67" s="29"/>
      <c r="AL67" s="29"/>
      <c r="AM67" s="29"/>
      <c r="AN67" s="30"/>
      <c r="AO67" s="28"/>
      <c r="AP67" s="30"/>
    </row>
    <row r="68" spans="1:42" ht="12.75">
      <c r="A68" s="3">
        <v>7</v>
      </c>
      <c r="B68" s="14"/>
      <c r="C68" s="15"/>
      <c r="D68" s="15"/>
      <c r="E68" s="15"/>
      <c r="F68" s="15"/>
      <c r="G68" s="15"/>
      <c r="H68" s="15"/>
      <c r="I68" s="16"/>
      <c r="J68" s="3"/>
      <c r="K68" s="3"/>
      <c r="L68" s="3"/>
      <c r="M68" s="3"/>
      <c r="N68" s="3"/>
      <c r="O68" s="17" t="s">
        <v>28</v>
      </c>
      <c r="P68" s="18"/>
      <c r="Q68" s="18"/>
      <c r="R68" s="18"/>
      <c r="S68" s="19"/>
      <c r="T68" s="17">
        <v>51</v>
      </c>
      <c r="U68" s="19"/>
      <c r="V68" s="3">
        <v>7</v>
      </c>
      <c r="W68" s="14"/>
      <c r="X68" s="15"/>
      <c r="Y68" s="15"/>
      <c r="Z68" s="15"/>
      <c r="AA68" s="15"/>
      <c r="AB68" s="15"/>
      <c r="AC68" s="15"/>
      <c r="AD68" s="16"/>
      <c r="AE68" s="3"/>
      <c r="AF68" s="3"/>
      <c r="AG68" s="3"/>
      <c r="AH68" s="3"/>
      <c r="AI68" s="3"/>
      <c r="AJ68" s="17" t="s">
        <v>28</v>
      </c>
      <c r="AK68" s="18"/>
      <c r="AL68" s="18"/>
      <c r="AM68" s="18"/>
      <c r="AN68" s="19"/>
      <c r="AO68" s="17"/>
      <c r="AP68" s="19"/>
    </row>
    <row r="69" spans="1:42" ht="12.75">
      <c r="A69" s="2">
        <v>8</v>
      </c>
      <c r="B69" s="25"/>
      <c r="C69" s="26"/>
      <c r="D69" s="26"/>
      <c r="E69" s="26"/>
      <c r="F69" s="26"/>
      <c r="G69" s="26"/>
      <c r="H69" s="26"/>
      <c r="I69" s="27"/>
      <c r="J69" s="2"/>
      <c r="K69" s="2"/>
      <c r="L69" s="2"/>
      <c r="M69" s="2"/>
      <c r="N69" s="3"/>
      <c r="O69" s="28" t="s">
        <v>29</v>
      </c>
      <c r="P69" s="29"/>
      <c r="Q69" s="29"/>
      <c r="R69" s="29"/>
      <c r="S69" s="30"/>
      <c r="T69" s="28"/>
      <c r="U69" s="30"/>
      <c r="V69" s="2">
        <v>8</v>
      </c>
      <c r="W69" s="25"/>
      <c r="X69" s="26"/>
      <c r="Y69" s="26"/>
      <c r="Z69" s="26"/>
      <c r="AA69" s="26"/>
      <c r="AB69" s="26"/>
      <c r="AC69" s="26"/>
      <c r="AD69" s="27"/>
      <c r="AE69" s="2"/>
      <c r="AF69" s="2"/>
      <c r="AG69" s="2"/>
      <c r="AH69" s="2"/>
      <c r="AI69" s="3"/>
      <c r="AJ69" s="28" t="s">
        <v>29</v>
      </c>
      <c r="AK69" s="29"/>
      <c r="AL69" s="29"/>
      <c r="AM69" s="29"/>
      <c r="AN69" s="30"/>
      <c r="AO69" s="28"/>
      <c r="AP69" s="30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30</v>
      </c>
      <c r="P70" s="18"/>
      <c r="Q70" s="18"/>
      <c r="R70" s="18"/>
      <c r="S70" s="19"/>
      <c r="T70" s="17"/>
      <c r="U70" s="19"/>
      <c r="V70" s="3">
        <v>9</v>
      </c>
      <c r="W70" s="14"/>
      <c r="X70" s="15"/>
      <c r="Y70" s="15"/>
      <c r="Z70" s="15"/>
      <c r="AA70" s="15"/>
      <c r="AB70" s="15"/>
      <c r="AC70" s="15"/>
      <c r="AD70" s="16"/>
      <c r="AE70" s="3"/>
      <c r="AF70" s="3"/>
      <c r="AG70" s="3"/>
      <c r="AH70" s="3"/>
      <c r="AI70" s="3"/>
      <c r="AJ70" s="17" t="s">
        <v>30</v>
      </c>
      <c r="AK70" s="18"/>
      <c r="AL70" s="18"/>
      <c r="AM70" s="18"/>
      <c r="AN70" s="19"/>
      <c r="AO70" s="17"/>
      <c r="AP70" s="19"/>
    </row>
    <row r="71" spans="1:42" ht="12.75">
      <c r="A71" s="2">
        <v>10</v>
      </c>
      <c r="B71" s="25"/>
      <c r="C71" s="26"/>
      <c r="D71" s="26"/>
      <c r="E71" s="26"/>
      <c r="F71" s="26"/>
      <c r="G71" s="26"/>
      <c r="H71" s="26"/>
      <c r="I71" s="27"/>
      <c r="J71" s="2"/>
      <c r="K71" s="2"/>
      <c r="L71" s="2"/>
      <c r="M71" s="2"/>
      <c r="N71" s="3"/>
      <c r="O71" s="28" t="s">
        <v>31</v>
      </c>
      <c r="P71" s="29"/>
      <c r="Q71" s="29"/>
      <c r="R71" s="29"/>
      <c r="S71" s="30"/>
      <c r="T71" s="28"/>
      <c r="U71" s="30"/>
      <c r="V71" s="2">
        <v>10</v>
      </c>
      <c r="W71" s="25"/>
      <c r="X71" s="26"/>
      <c r="Y71" s="26"/>
      <c r="Z71" s="26"/>
      <c r="AA71" s="26"/>
      <c r="AB71" s="26"/>
      <c r="AC71" s="26"/>
      <c r="AD71" s="27"/>
      <c r="AE71" s="2"/>
      <c r="AF71" s="2"/>
      <c r="AG71" s="2"/>
      <c r="AH71" s="2"/>
      <c r="AI71" s="2"/>
      <c r="AJ71" s="28" t="s">
        <v>31</v>
      </c>
      <c r="AK71" s="29"/>
      <c r="AL71" s="29"/>
      <c r="AM71" s="29"/>
      <c r="AN71" s="30"/>
      <c r="AO71" s="28"/>
      <c r="AP71" s="30"/>
    </row>
    <row r="72" spans="1:42" ht="15.75">
      <c r="A72" s="31" t="s">
        <v>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4">
        <v>0</v>
      </c>
      <c r="M72" s="32"/>
      <c r="N72" s="32"/>
      <c r="O72" s="48" t="s">
        <v>17</v>
      </c>
      <c r="P72" s="48"/>
      <c r="Q72" s="48"/>
      <c r="R72" s="48"/>
      <c r="S72" s="48"/>
      <c r="T72" s="48"/>
      <c r="U72" s="48"/>
      <c r="V72" s="31" t="s">
        <v>19</v>
      </c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4">
        <v>0</v>
      </c>
      <c r="AH72" s="32"/>
      <c r="AI72" s="32"/>
      <c r="AJ72" s="48" t="s">
        <v>17</v>
      </c>
      <c r="AK72" s="48"/>
      <c r="AL72" s="48"/>
      <c r="AM72" s="48"/>
      <c r="AN72" s="48"/>
      <c r="AO72" s="48"/>
      <c r="AP72" s="48"/>
    </row>
    <row r="73" spans="1:42" ht="12.75">
      <c r="A73" s="31" t="s">
        <v>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">
        <v>0</v>
      </c>
      <c r="M73" s="32"/>
      <c r="N73" s="32"/>
      <c r="O73" s="23" t="s">
        <v>12</v>
      </c>
      <c r="P73" s="23"/>
      <c r="Q73" s="23" t="s">
        <v>10</v>
      </c>
      <c r="R73" s="23"/>
      <c r="S73" s="23"/>
      <c r="T73" s="23" t="s">
        <v>21</v>
      </c>
      <c r="U73" s="23"/>
      <c r="V73" s="31" t="s">
        <v>20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">
        <v>0</v>
      </c>
      <c r="AH73" s="32"/>
      <c r="AI73" s="32"/>
      <c r="AJ73" s="23" t="s">
        <v>12</v>
      </c>
      <c r="AK73" s="23"/>
      <c r="AL73" s="23" t="s">
        <v>10</v>
      </c>
      <c r="AM73" s="23"/>
      <c r="AN73" s="23"/>
      <c r="AO73" s="23" t="s">
        <v>21</v>
      </c>
      <c r="AP73" s="23"/>
    </row>
    <row r="74" spans="1:42" ht="12.75">
      <c r="A74" s="31" t="s">
        <v>33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4">
        <v>3</v>
      </c>
      <c r="M74" s="32"/>
      <c r="N74" s="32"/>
      <c r="O74" s="38">
        <v>3</v>
      </c>
      <c r="P74" s="39"/>
      <c r="Q74" s="38">
        <v>7</v>
      </c>
      <c r="R74" s="44"/>
      <c r="S74" s="39"/>
      <c r="T74" s="38">
        <v>2</v>
      </c>
      <c r="U74" s="39"/>
      <c r="V74" s="31" t="s">
        <v>33</v>
      </c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4">
        <v>1</v>
      </c>
      <c r="AH74" s="32"/>
      <c r="AI74" s="32"/>
      <c r="AJ74" s="38">
        <v>3</v>
      </c>
      <c r="AK74" s="39"/>
      <c r="AL74" s="38">
        <v>46</v>
      </c>
      <c r="AM74" s="44"/>
      <c r="AN74" s="39"/>
      <c r="AO74" s="38">
        <v>1</v>
      </c>
      <c r="AP74" s="39"/>
    </row>
    <row r="75" spans="1:42" ht="12.75">
      <c r="A75" s="31" t="s">
        <v>34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4">
        <v>0</v>
      </c>
      <c r="M75" s="32"/>
      <c r="N75" s="32"/>
      <c r="O75" s="40"/>
      <c r="P75" s="41"/>
      <c r="Q75" s="40"/>
      <c r="R75" s="45"/>
      <c r="S75" s="41"/>
      <c r="T75" s="40"/>
      <c r="U75" s="41"/>
      <c r="V75" s="31" t="s">
        <v>34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4">
        <v>1</v>
      </c>
      <c r="AH75" s="32"/>
      <c r="AI75" s="32"/>
      <c r="AJ75" s="40"/>
      <c r="AK75" s="41"/>
      <c r="AL75" s="40"/>
      <c r="AM75" s="45"/>
      <c r="AN75" s="41"/>
      <c r="AO75" s="40"/>
      <c r="AP75" s="41"/>
    </row>
    <row r="76" spans="1:42" ht="15.75">
      <c r="A76" s="47" t="s">
        <v>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5">
        <f>SUM(L62+L63+L64+L65+L66+L67+L68+L69+L70+L71+L72+L73+L74+L75)</f>
        <v>68</v>
      </c>
      <c r="M76" s="32"/>
      <c r="N76" s="32"/>
      <c r="O76" s="42"/>
      <c r="P76" s="43"/>
      <c r="Q76" s="42"/>
      <c r="R76" s="46"/>
      <c r="S76" s="43"/>
      <c r="T76" s="42"/>
      <c r="U76" s="43"/>
      <c r="V76" s="47" t="s">
        <v>6</v>
      </c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5">
        <f>SUM(AG62+AG63+AG64+AG65+AG66+AG67+AG68+AG69+AG70+AG71+AG72+AG73+AG74+AG75)</f>
        <v>71</v>
      </c>
      <c r="AH76" s="32"/>
      <c r="AI76" s="32"/>
      <c r="AJ76" s="42"/>
      <c r="AK76" s="43"/>
      <c r="AL76" s="42"/>
      <c r="AM76" s="46"/>
      <c r="AN76" s="43"/>
      <c r="AO76" s="42"/>
      <c r="AP76" s="43"/>
    </row>
    <row r="77" spans="1:42" ht="20.25">
      <c r="A77" s="33" t="s">
        <v>32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</sheetData>
  <sheetProtection password="CAC9" sheet="1" objects="1" scenarios="1"/>
  <mergeCells count="213"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3</v>
      </c>
      <c r="C3" s="6">
        <f aca="true" t="shared" si="0" ref="C3:C12">B3/A3</f>
        <v>3</v>
      </c>
      <c r="D3" s="6">
        <v>0</v>
      </c>
      <c r="E3" s="6">
        <v>3</v>
      </c>
    </row>
    <row r="4" spans="1:5" ht="12.75">
      <c r="A4" s="6">
        <v>2</v>
      </c>
      <c r="B4" s="6">
        <f aca="true" t="shared" si="1" ref="B4:B12">E4-E3</f>
        <v>2</v>
      </c>
      <c r="C4" s="6">
        <f t="shared" si="0"/>
        <v>1</v>
      </c>
      <c r="D4" s="6">
        <v>0</v>
      </c>
      <c r="E4" s="6">
        <v>5</v>
      </c>
    </row>
    <row r="5" spans="1:5" ht="12.75">
      <c r="A5" s="6">
        <v>3</v>
      </c>
      <c r="B5" s="6">
        <f t="shared" si="1"/>
        <v>2</v>
      </c>
      <c r="C5" s="6">
        <f t="shared" si="0"/>
        <v>0.6666666666666666</v>
      </c>
      <c r="D5" s="6">
        <v>0</v>
      </c>
      <c r="E5" s="6">
        <v>7</v>
      </c>
    </row>
    <row r="6" spans="1:5" ht="12.75">
      <c r="A6" s="6">
        <v>4</v>
      </c>
      <c r="B6" s="6">
        <f t="shared" si="1"/>
        <v>2</v>
      </c>
      <c r="C6" s="6">
        <f t="shared" si="0"/>
        <v>0.5</v>
      </c>
      <c r="D6" s="6">
        <v>0</v>
      </c>
      <c r="E6" s="6">
        <v>9</v>
      </c>
    </row>
    <row r="7" spans="1:5" ht="12.75">
      <c r="A7" s="6">
        <v>5</v>
      </c>
      <c r="B7" s="6">
        <f t="shared" si="1"/>
        <v>12</v>
      </c>
      <c r="C7" s="6">
        <f t="shared" si="0"/>
        <v>2.4</v>
      </c>
      <c r="D7" s="6">
        <v>0</v>
      </c>
      <c r="E7" s="6">
        <v>21</v>
      </c>
    </row>
    <row r="8" spans="1:5" ht="12.75">
      <c r="A8" s="6">
        <v>6</v>
      </c>
      <c r="B8" s="6">
        <f t="shared" si="1"/>
        <v>7</v>
      </c>
      <c r="C8" s="6">
        <f t="shared" si="0"/>
        <v>1.1666666666666667</v>
      </c>
      <c r="D8" s="6">
        <v>0</v>
      </c>
      <c r="E8" s="6">
        <v>28</v>
      </c>
    </row>
    <row r="9" spans="1:5" ht="12.75">
      <c r="A9" s="6">
        <v>7</v>
      </c>
      <c r="B9" s="6">
        <f>E9-E8</f>
        <v>6</v>
      </c>
      <c r="C9" s="6">
        <f t="shared" si="0"/>
        <v>0.8571428571428571</v>
      </c>
      <c r="D9" s="6">
        <v>0</v>
      </c>
      <c r="E9" s="6">
        <v>34</v>
      </c>
    </row>
    <row r="10" spans="1:5" ht="12.75">
      <c r="A10" s="6">
        <v>8</v>
      </c>
      <c r="B10" s="6">
        <f t="shared" si="1"/>
        <v>9</v>
      </c>
      <c r="C10" s="6">
        <f t="shared" si="0"/>
        <v>1.125</v>
      </c>
      <c r="D10" s="6">
        <v>0</v>
      </c>
      <c r="E10" s="6">
        <v>43</v>
      </c>
    </row>
    <row r="11" spans="1:5" ht="12.75">
      <c r="A11" s="6">
        <v>9</v>
      </c>
      <c r="B11" s="6">
        <f t="shared" si="1"/>
        <v>8</v>
      </c>
      <c r="C11" s="6">
        <f t="shared" si="0"/>
        <v>0.8888888888888888</v>
      </c>
      <c r="D11" s="6">
        <v>0</v>
      </c>
      <c r="E11" s="6">
        <v>51</v>
      </c>
    </row>
    <row r="12" spans="1:5" ht="12.75">
      <c r="A12" s="6">
        <v>10</v>
      </c>
      <c r="B12" s="6">
        <f t="shared" si="1"/>
        <v>17</v>
      </c>
      <c r="C12" s="6">
        <f t="shared" si="0"/>
        <v>1.7</v>
      </c>
      <c r="D12" s="6">
        <v>0</v>
      </c>
      <c r="E12" s="6">
        <v>68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11</v>
      </c>
      <c r="C30" s="6">
        <f>B30/A30</f>
        <v>11</v>
      </c>
      <c r="D30" s="6">
        <v>0</v>
      </c>
      <c r="E30" s="6">
        <v>11</v>
      </c>
    </row>
    <row r="31" spans="1:5" ht="12.75">
      <c r="A31" s="6">
        <v>2</v>
      </c>
      <c r="B31" s="6">
        <f>(E31-E30)</f>
        <v>16</v>
      </c>
      <c r="C31" s="6">
        <f>B31/A31</f>
        <v>8</v>
      </c>
      <c r="D31" s="6">
        <v>0</v>
      </c>
      <c r="E31" s="6">
        <v>27</v>
      </c>
    </row>
    <row r="32" spans="1:5" ht="12.75">
      <c r="A32" s="6">
        <v>3</v>
      </c>
      <c r="B32" s="6">
        <f>(E32-E31)</f>
        <v>19</v>
      </c>
      <c r="C32" s="6">
        <f>B32/A32</f>
        <v>6.333333333333333</v>
      </c>
      <c r="D32" s="6">
        <v>0</v>
      </c>
      <c r="E32" s="6">
        <v>46</v>
      </c>
    </row>
    <row r="33" spans="1:5" ht="12.75">
      <c r="A33" s="6">
        <v>4</v>
      </c>
      <c r="B33" s="6">
        <f>(E33-E32)</f>
        <v>18</v>
      </c>
      <c r="C33" s="6">
        <f>B33/A33</f>
        <v>4.5</v>
      </c>
      <c r="D33" s="6">
        <v>0</v>
      </c>
      <c r="E33" s="6">
        <v>64</v>
      </c>
    </row>
    <row r="34" spans="1:5" ht="12.75">
      <c r="A34" s="6">
        <v>5</v>
      </c>
      <c r="B34" s="6">
        <f>(E34-E33)</f>
        <v>7</v>
      </c>
      <c r="C34" s="6">
        <f>B34/A34</f>
        <v>1.4</v>
      </c>
      <c r="D34" s="6">
        <v>0</v>
      </c>
      <c r="E34" s="6">
        <v>71</v>
      </c>
    </row>
    <row r="35" spans="1:5" ht="12.75">
      <c r="A35" s="6">
        <v>6</v>
      </c>
      <c r="E35" s="6"/>
    </row>
    <row r="36" spans="1:5" ht="12.75">
      <c r="A36" s="6">
        <v>7</v>
      </c>
      <c r="E36" s="6"/>
    </row>
    <row r="37" spans="1:5" ht="12.75">
      <c r="A37" s="6">
        <v>8</v>
      </c>
      <c r="E37" s="6"/>
    </row>
    <row r="38" spans="1:5" ht="12.75">
      <c r="A38" s="6">
        <v>9</v>
      </c>
      <c r="E38" s="6"/>
    </row>
    <row r="39" spans="1:5" ht="12.75">
      <c r="A39" s="6">
        <v>10</v>
      </c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47</v>
      </c>
      <c r="C59" s="7" t="s">
        <v>48</v>
      </c>
      <c r="D59" s="7" t="s">
        <v>49</v>
      </c>
      <c r="E59" s="7" t="s">
        <v>50</v>
      </c>
      <c r="F59" s="6" t="s">
        <v>35</v>
      </c>
      <c r="K59" s="6"/>
      <c r="L59" s="6"/>
    </row>
    <row r="60" spans="1:12" ht="12.75">
      <c r="A60" s="6">
        <v>1</v>
      </c>
      <c r="B60" s="6">
        <v>3</v>
      </c>
      <c r="C60" s="6">
        <v>11</v>
      </c>
      <c r="D60" s="6">
        <f>B60/A60</f>
        <v>3</v>
      </c>
      <c r="E60" s="6">
        <f>C60/A60</f>
        <v>11</v>
      </c>
      <c r="F60" s="6">
        <v>1</v>
      </c>
      <c r="K60" s="6"/>
      <c r="L60" s="6"/>
    </row>
    <row r="61" spans="1:12" ht="12.75">
      <c r="A61" s="6">
        <v>2</v>
      </c>
      <c r="B61" s="6">
        <v>5</v>
      </c>
      <c r="C61" s="6">
        <v>27</v>
      </c>
      <c r="D61" s="6">
        <f aca="true" t="shared" si="2" ref="D61:D69">B61/A61</f>
        <v>2.5</v>
      </c>
      <c r="E61" s="6">
        <f>C61/A61</f>
        <v>13.5</v>
      </c>
      <c r="F61" s="6">
        <v>2</v>
      </c>
      <c r="K61" s="6"/>
      <c r="L61" s="6"/>
    </row>
    <row r="62" spans="1:12" ht="12.75">
      <c r="A62" s="6">
        <v>3</v>
      </c>
      <c r="B62" s="6">
        <v>7</v>
      </c>
      <c r="C62" s="6">
        <v>46</v>
      </c>
      <c r="D62" s="6">
        <f t="shared" si="2"/>
        <v>2.3333333333333335</v>
      </c>
      <c r="E62" s="6">
        <f>C62/A62</f>
        <v>15.333333333333334</v>
      </c>
      <c r="F62" s="6">
        <v>3</v>
      </c>
      <c r="K62" s="6"/>
      <c r="L62" s="6"/>
    </row>
    <row r="63" spans="1:12" ht="12.75">
      <c r="A63" s="6">
        <v>4</v>
      </c>
      <c r="B63" s="6">
        <v>9</v>
      </c>
      <c r="C63" s="6">
        <v>64</v>
      </c>
      <c r="D63" s="6">
        <f t="shared" si="2"/>
        <v>2.25</v>
      </c>
      <c r="E63" s="6">
        <f>C63/A63</f>
        <v>16</v>
      </c>
      <c r="F63" s="6">
        <v>4</v>
      </c>
      <c r="K63" s="6"/>
      <c r="L63" s="6"/>
    </row>
    <row r="64" spans="1:12" ht="12.75">
      <c r="A64" s="6">
        <v>5</v>
      </c>
      <c r="B64" s="6">
        <v>21</v>
      </c>
      <c r="C64" s="6">
        <v>71</v>
      </c>
      <c r="D64" s="6">
        <f t="shared" si="2"/>
        <v>4.2</v>
      </c>
      <c r="E64" s="6">
        <f>C64/A64</f>
        <v>14.2</v>
      </c>
      <c r="F64" s="6">
        <v>5</v>
      </c>
      <c r="K64" s="6"/>
      <c r="L64" s="6"/>
    </row>
    <row r="65" spans="1:12" ht="12.75">
      <c r="A65" s="6">
        <v>6</v>
      </c>
      <c r="B65" s="6">
        <v>28</v>
      </c>
      <c r="D65" s="6">
        <f t="shared" si="2"/>
        <v>4.666666666666667</v>
      </c>
      <c r="E65" s="6"/>
      <c r="F65" s="6">
        <v>6</v>
      </c>
      <c r="K65" s="6"/>
      <c r="L65" s="6"/>
    </row>
    <row r="66" spans="1:12" ht="12.75">
      <c r="A66" s="6">
        <v>7</v>
      </c>
      <c r="B66" s="6">
        <v>34</v>
      </c>
      <c r="D66" s="6">
        <f t="shared" si="2"/>
        <v>4.857142857142857</v>
      </c>
      <c r="E66" s="6"/>
      <c r="F66" s="6">
        <v>7</v>
      </c>
      <c r="K66" s="6"/>
      <c r="L66" s="6"/>
    </row>
    <row r="67" spans="1:12" ht="12.75">
      <c r="A67" s="6">
        <v>8</v>
      </c>
      <c r="B67" s="6">
        <v>43</v>
      </c>
      <c r="D67" s="6">
        <f t="shared" si="2"/>
        <v>5.375</v>
      </c>
      <c r="E67" s="6"/>
      <c r="F67" s="6">
        <v>8</v>
      </c>
      <c r="K67" s="6"/>
      <c r="L67" s="6"/>
    </row>
    <row r="68" spans="1:12" ht="12.75">
      <c r="A68" s="6">
        <v>9</v>
      </c>
      <c r="B68" s="6">
        <v>51</v>
      </c>
      <c r="D68" s="6">
        <f t="shared" si="2"/>
        <v>5.666666666666667</v>
      </c>
      <c r="E68" s="6"/>
      <c r="F68" s="6">
        <v>9</v>
      </c>
      <c r="K68" s="6"/>
      <c r="L68" s="6"/>
    </row>
    <row r="69" spans="1:12" ht="12.75">
      <c r="A69" s="6">
        <v>10</v>
      </c>
      <c r="B69" s="6">
        <v>68</v>
      </c>
      <c r="D69" s="6">
        <f t="shared" si="2"/>
        <v>6.8</v>
      </c>
      <c r="E69" s="6"/>
      <c r="F69" s="6">
        <v>10</v>
      </c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2014-06-04T12:32:37Z</cp:lastPrinted>
  <dcterms:created xsi:type="dcterms:W3CDTF">2011-03-02T15:49:15Z</dcterms:created>
  <dcterms:modified xsi:type="dcterms:W3CDTF">2014-06-08T04:20:25Z</dcterms:modified>
  <cp:category/>
  <cp:version/>
  <cp:contentType/>
  <cp:contentStatus/>
</cp:coreProperties>
</file>